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ad.plk\plk\Jednostki-Organizacyjne\Centrala\ILG\ILG7\WALDEMAR PIETRZAK\51. PZ.294.27056.2025 Materiały propmcyjne Gadżety new\3. SWZ + Załączniki\"/>
    </mc:Choice>
  </mc:AlternateContent>
  <xr:revisionPtr revIDLastSave="0" documentId="13_ncr:1_{D45E50B8-E16A-4F47-A9AF-85E8AC639AF0}" xr6:coauthVersionLast="47" xr6:coauthVersionMax="47" xr10:uidLastSave="{00000000-0000-0000-0000-000000000000}"/>
  <bookViews>
    <workbookView xWindow="-108" yWindow="-108" windowWidth="23256" windowHeight="12456" tabRatio="687" xr2:uid="{00000000-000D-0000-FFFF-FFFF00000000}"/>
  </bookViews>
  <sheets>
    <sheet name="cennik" sheetId="51" r:id="rId1"/>
  </sheets>
  <definedNames>
    <definedName name="_xlnm.Print_Area" localSheetId="0">cennik!$A$1:$I$38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" i="51" l="1"/>
  <c r="H36" i="51"/>
  <c r="F36" i="51"/>
  <c r="I13" i="51"/>
  <c r="I14" i="51"/>
  <c r="I15" i="51"/>
  <c r="I16" i="51"/>
  <c r="I17" i="51"/>
  <c r="I18" i="51"/>
  <c r="I19" i="51"/>
  <c r="I20" i="51"/>
  <c r="I21" i="51"/>
  <c r="I22" i="51"/>
  <c r="I23" i="51"/>
  <c r="I24" i="51"/>
  <c r="I25" i="51"/>
  <c r="I26" i="51"/>
  <c r="I27" i="51"/>
  <c r="I28" i="51"/>
  <c r="I29" i="51"/>
  <c r="I30" i="51"/>
  <c r="I31" i="51"/>
  <c r="I32" i="51"/>
  <c r="I33" i="51"/>
  <c r="I34" i="51"/>
  <c r="I35" i="51"/>
  <c r="H13" i="51"/>
  <c r="H14" i="51"/>
  <c r="H15" i="51"/>
  <c r="H16" i="51"/>
  <c r="H17" i="51"/>
  <c r="H18" i="51"/>
  <c r="H19" i="51"/>
  <c r="H20" i="51"/>
  <c r="H21" i="51"/>
  <c r="H22" i="51"/>
  <c r="H23" i="51"/>
  <c r="H24" i="51"/>
  <c r="H25" i="51"/>
  <c r="H26" i="51"/>
  <c r="H27" i="51"/>
  <c r="H28" i="51"/>
  <c r="H29" i="51"/>
  <c r="H30" i="51"/>
  <c r="H31" i="51"/>
  <c r="H32" i="51"/>
  <c r="H33" i="51"/>
  <c r="H34" i="51"/>
  <c r="H35" i="51"/>
  <c r="F13" i="51"/>
  <c r="F14" i="51"/>
  <c r="F15" i="51"/>
  <c r="F16" i="51"/>
  <c r="F17" i="51"/>
  <c r="F18" i="51"/>
  <c r="F19" i="51"/>
  <c r="F20" i="51"/>
  <c r="F21" i="51"/>
  <c r="F22" i="51"/>
  <c r="F23" i="51"/>
  <c r="F24" i="51"/>
  <c r="F25" i="51"/>
  <c r="F26" i="51"/>
  <c r="F27" i="51"/>
  <c r="F28" i="51"/>
  <c r="F29" i="51"/>
  <c r="F30" i="51"/>
  <c r="F31" i="51"/>
  <c r="F32" i="51"/>
  <c r="F33" i="51"/>
  <c r="F34" i="51"/>
  <c r="F35" i="51"/>
  <c r="F12" i="51"/>
  <c r="F11" i="51"/>
  <c r="H12" i="51" l="1"/>
  <c r="I12" i="51" s="1"/>
  <c r="H11" i="51"/>
  <c r="I11" i="51" s="1"/>
  <c r="F5" i="51" l="1"/>
  <c r="F6" i="51"/>
  <c r="H6" i="51" s="1"/>
  <c r="F7" i="51"/>
  <c r="F8" i="51"/>
  <c r="H8" i="51" s="1"/>
  <c r="F9" i="51"/>
  <c r="H9" i="51" s="1"/>
  <c r="F10" i="51"/>
  <c r="H10" i="51" s="1"/>
  <c r="I10" i="51" s="1"/>
  <c r="H7" i="51" l="1"/>
  <c r="I7" i="51" s="1"/>
  <c r="H5" i="51"/>
  <c r="I8" i="51"/>
  <c r="I9" i="51"/>
  <c r="I6" i="51"/>
  <c r="I5" i="51" l="1"/>
</calcChain>
</file>

<file path=xl/sharedStrings.xml><?xml version="1.0" encoding="utf-8"?>
<sst xmlns="http://schemas.openxmlformats.org/spreadsheetml/2006/main" count="77" uniqueCount="77">
  <si>
    <t>Cennik materiałów reklamowych</t>
  </si>
  <si>
    <t xml:space="preserve">Lp. </t>
  </si>
  <si>
    <t>Nazwa asortymentu</t>
  </si>
  <si>
    <t>Cena jednostkowa netto w zł</t>
  </si>
  <si>
    <t>Wartość netto 
(Cena jednostkowa x Ilość)</t>
  </si>
  <si>
    <t>VAT</t>
  </si>
  <si>
    <t>Wartość brutto w zł</t>
  </si>
  <si>
    <t>stawka %</t>
  </si>
  <si>
    <t>wartość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</si>
  <si>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</si>
  <si>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</si>
  <si>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</si>
  <si>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</si>
  <si>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</si>
  <si>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</si>
  <si>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</si>
  <si>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</si>
  <si>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</si>
  <si>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</si>
  <si>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</si>
  <si>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RAZEM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</si>
  <si>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</si>
  <si>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</si>
  <si>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</si>
  <si>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</si>
  <si>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</si>
  <si>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</si>
  <si>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</si>
  <si>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</si>
  <si>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</si>
  <si>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</si>
  <si>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</si>
  <si>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</si>
  <si>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</si>
  <si>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</si>
  <si>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</si>
  <si>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</si>
  <si>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</si>
  <si>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l</t>
  </si>
  <si>
    <t>29.</t>
  </si>
  <si>
    <t>30.</t>
  </si>
  <si>
    <t>31.</t>
  </si>
  <si>
    <t>Lampka LUNA 3D</t>
  </si>
  <si>
    <t xml:space="preserve">Klip magnetyczny RIFLEX </t>
  </si>
  <si>
    <t>Wieszaczek ścienny na telefon</t>
  </si>
  <si>
    <t>Zestaw piśmienniczy ARIES z bursztynem (długopis + pióro wieczne)</t>
  </si>
  <si>
    <t>Zestaw piśmienniczy Mark Twain MA 1390344</t>
  </si>
  <si>
    <t xml:space="preserve">Parasol składany z latarką w rączce i odblaskowymi brytami </t>
  </si>
  <si>
    <t>Powerbank MING 10000 mAh</t>
  </si>
  <si>
    <t xml:space="preserve">Powerbank JR-PBF02 20000 mAh 30 W </t>
  </si>
  <si>
    <t xml:space="preserve">Zestaw długopisów żelowych 10 elementów </t>
  </si>
  <si>
    <t xml:space="preserve">Długopis z drucianym klipem AMARA </t>
  </si>
  <si>
    <t>Opaska samozaciskowa odblaskowa sztywna</t>
  </si>
  <si>
    <t>Zawieszka silikonowa 2D do bagażu – adresówka</t>
  </si>
  <si>
    <t xml:space="preserve">Kubek termiczny 400 ml Raylee </t>
  </si>
  <si>
    <t xml:space="preserve">Kubek termiczny 410 ml z uchem CONTIGO Streeterville </t>
  </si>
  <si>
    <t xml:space="preserve">Termos MOUNTAIN GOAT 1000 ml </t>
  </si>
  <si>
    <t xml:space="preserve">Głośnik bezprzewodowy Baseus AeQur 30 </t>
  </si>
  <si>
    <t>Stołek teleskopowy okrągły z poduszką</t>
  </si>
  <si>
    <t xml:space="preserve">Kabel do ładowania i przesyłu danych Joyroom Prism Series </t>
  </si>
  <si>
    <t>Kabel quick charge do ładowania i przesyłu danych w postaci długiej smyczy do telefonu</t>
  </si>
  <si>
    <t>Zestaw 2 lampek rowerowych ALOGY przód + tył</t>
  </si>
  <si>
    <t>Latarka CZOŁÓWKA ze światłem tylnym ostrzegawczym</t>
  </si>
  <si>
    <t>Kamera inspekcyjna endoskopowa 5 m 8 mm</t>
  </si>
  <si>
    <t xml:space="preserve">Torba odblaskowa VISIBLA z długimi uchwytami </t>
  </si>
  <si>
    <t>Worek – plecak odblaskowy VISI</t>
  </si>
  <si>
    <t>Plecak kabinowy rozszerzany</t>
  </si>
  <si>
    <t>Notes A5 z indywidualną grafiką na okładce</t>
  </si>
  <si>
    <t xml:space="preserve">Butelka sportowa motywacyjna 1 l ze słomką </t>
  </si>
  <si>
    <t xml:space="preserve">6-częściowy zestaw oddychających toreb kompresyjnych do walizki </t>
  </si>
  <si>
    <t>Kubek ceramiczny 450 ml</t>
  </si>
  <si>
    <t>Walizka narzędziowa 168 elementów</t>
  </si>
  <si>
    <t>Poduszka ROGAL</t>
  </si>
  <si>
    <r>
      <t>Czytelny, pełny symbol/link do strony www asortymentu oferowanego przez Wykonawcę (</t>
    </r>
    <r>
      <rPr>
        <b/>
        <sz val="18"/>
        <color rgb="FFFF0000"/>
        <rFont val="Calibri"/>
        <family val="2"/>
        <charset val="238"/>
        <scheme val="minor"/>
      </rPr>
      <t>Zamawiający po wskazanym opisie musi być w stanie zidentyfikować dany asortyment</t>
    </r>
    <r>
      <rPr>
        <b/>
        <sz val="18"/>
        <color rgb="FF000000"/>
        <rFont val="Calibri"/>
        <family val="2"/>
        <charset val="238"/>
        <scheme val="minor"/>
      </rPr>
      <t>)</t>
    </r>
  </si>
  <si>
    <t>Załącznik nr 8 b do SWZ/ nr 3 do Umowy</t>
  </si>
  <si>
    <t>liczba (szt.)</t>
  </si>
  <si>
    <t>dot. Część 2 Materiały promocyjne PKP Polskich Linii Kolejowych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</si>
</sst>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color rgb="FF00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sz val="18"/>
      <color rgb="FF000000"/>
      <name val="Arial"/>
      <family val="2"/>
      <charset val="238"/>
    </font>
    <font>
      <sz val="18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 wrapText="1"/>
    </xf>
    <xf numFmtId="164" fontId="10" fillId="0" borderId="6" xfId="0" applyNumberFormat="1" applyFont="1" applyBorder="1" applyAlignment="1">
      <alignment horizontal="center" vertical="center"/>
    </xf>
    <xf numFmtId="9" fontId="10" fillId="0" borderId="6" xfId="1" applyFont="1" applyBorder="1" applyAlignment="1">
      <alignment horizontal="center" vertical="center"/>
    </xf>
    <xf numFmtId="164" fontId="10" fillId="0" borderId="3" xfId="0" applyNumberFormat="1" applyFont="1" applyBorder="1" applyAlignment="1">
      <alignment horizontal="center" vertical="center"/>
    </xf>
    <xf numFmtId="164" fontId="12" fillId="3" borderId="6" xfId="0" applyNumberFormat="1" applyFont="1" applyFill="1" applyBorder="1" applyAlignment="1">
      <alignment horizontal="center" vertical="center"/>
    </xf>
    <xf numFmtId="2" fontId="12" fillId="3" borderId="6" xfId="0" applyNumberFormat="1" applyFont="1" applyFill="1" applyBorder="1" applyAlignment="1">
      <alignment horizontal="center" vertical="center"/>
    </xf>
    <xf numFmtId="164" fontId="12" fillId="3" borderId="13" xfId="0" applyNumberFormat="1" applyFont="1" applyFill="1" applyBorder="1" applyAlignment="1">
      <alignment horizontal="center" vertical="center"/>
    </xf>
    <xf numFmtId="164" fontId="10" fillId="0" borderId="14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164" fontId="10" fillId="0" borderId="9" xfId="0" applyNumberFormat="1" applyFont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3" fontId="15" fillId="0" borderId="6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17" fillId="0" borderId="0" xfId="0" applyFont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FC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9"/>
  <sheetViews>
    <sheetView tabSelected="1" zoomScale="40" zoomScaleNormal="40" zoomScaleSheetLayoutView="40" workbookViewId="0">
      <selection activeCell="B1" sqref="B1"/>
    </sheetView>
  </sheetViews>
  <sheetFormatPr defaultRowHeight="14.4" x14ac:dyDescent="0.3"/>
  <cols>
    <col min="2" max="2" width="68.44140625" customWidth="1"/>
    <col min="3" max="3" width="51.77734375" customWidth="1"/>
    <col min="4" max="4" width="23.21875" style="1" customWidth="1"/>
    <col min="5" max="5" width="24.77734375" customWidth="1"/>
    <col min="6" max="6" width="37.77734375" customWidth="1"/>
    <col min="7" max="7" width="18.77734375" customWidth="1"/>
    <col min="8" max="8" width="21.21875" customWidth="1"/>
    <col min="9" max="9" width="33" customWidth="1"/>
  </cols>
  <sheetData>
    <row r="1" spans="1:11" ht="34.950000000000003" customHeight="1" x14ac:dyDescent="0.4">
      <c r="B1" s="39" t="s">
        <v>76</v>
      </c>
      <c r="F1" s="26" t="s">
        <v>74</v>
      </c>
      <c r="G1" s="26"/>
      <c r="H1" s="26"/>
      <c r="I1" s="26"/>
    </row>
    <row r="2" spans="1:11" ht="48" customHeight="1" thickBot="1" x14ac:dyDescent="0.35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11" ht="43.95" customHeight="1" thickBot="1" x14ac:dyDescent="0.35">
      <c r="A3" s="30" t="s">
        <v>1</v>
      </c>
      <c r="B3" s="33" t="s">
        <v>2</v>
      </c>
      <c r="C3" s="29" t="s">
        <v>73</v>
      </c>
      <c r="D3" s="27" t="s">
        <v>75</v>
      </c>
      <c r="E3" s="29" t="s">
        <v>3</v>
      </c>
      <c r="F3" s="29" t="s">
        <v>4</v>
      </c>
      <c r="G3" s="36" t="s">
        <v>5</v>
      </c>
      <c r="H3" s="37"/>
      <c r="I3" s="27" t="s">
        <v>6</v>
      </c>
    </row>
    <row r="4" spans="1:11" ht="135" customHeight="1" thickBot="1" x14ac:dyDescent="0.35">
      <c r="A4" s="31"/>
      <c r="B4" s="34"/>
      <c r="C4" s="35"/>
      <c r="D4" s="28"/>
      <c r="E4" s="32"/>
      <c r="F4" s="28"/>
      <c r="G4" s="7" t="s">
        <v>7</v>
      </c>
      <c r="H4" s="8" t="s">
        <v>8</v>
      </c>
      <c r="I4" s="28"/>
    </row>
    <row r="5" spans="1:11" s="4" customFormat="1" ht="60" customHeight="1" thickBot="1" x14ac:dyDescent="0.35">
      <c r="A5" s="9" t="s">
        <v>9</v>
      </c>
      <c r="B5" s="18" t="s">
        <v>42</v>
      </c>
      <c r="C5" s="10"/>
      <c r="D5" s="22">
        <v>129</v>
      </c>
      <c r="E5" s="20"/>
      <c r="F5" s="11">
        <f>SUM(D5*E5)</f>
        <v>0</v>
      </c>
      <c r="G5" s="12">
        <v>0.23</v>
      </c>
      <c r="H5" s="13">
        <f>F5*G5</f>
        <v>0</v>
      </c>
      <c r="I5" s="13">
        <f>F5+H5</f>
        <v>0</v>
      </c>
    </row>
    <row r="6" spans="1:11" s="6" customFormat="1" ht="60" customHeight="1" thickBot="1" x14ac:dyDescent="0.35">
      <c r="A6" s="9" t="s">
        <v>10</v>
      </c>
      <c r="B6" s="19" t="s">
        <v>43</v>
      </c>
      <c r="C6" s="10"/>
      <c r="D6" s="22">
        <v>9250</v>
      </c>
      <c r="E6" s="20"/>
      <c r="F6" s="11">
        <f t="shared" ref="F6:F9" si="0">SUM(D6*E6)</f>
        <v>0</v>
      </c>
      <c r="G6" s="12">
        <v>0.23</v>
      </c>
      <c r="H6" s="13">
        <f>F6*G6</f>
        <v>0</v>
      </c>
      <c r="I6" s="13">
        <f>F6+H6</f>
        <v>0</v>
      </c>
    </row>
    <row r="7" spans="1:11" s="6" customFormat="1" ht="60" customHeight="1" thickBot="1" x14ac:dyDescent="0.35">
      <c r="A7" s="9" t="s">
        <v>11</v>
      </c>
      <c r="B7" s="19" t="s">
        <v>44</v>
      </c>
      <c r="C7" s="10"/>
      <c r="D7" s="22">
        <v>2150</v>
      </c>
      <c r="E7" s="20"/>
      <c r="F7" s="11">
        <f t="shared" si="0"/>
        <v>0</v>
      </c>
      <c r="G7" s="12">
        <v>0.23</v>
      </c>
      <c r="H7" s="13">
        <f>F7*G7</f>
        <v>0</v>
      </c>
      <c r="I7" s="13">
        <f>F7+H7</f>
        <v>0</v>
      </c>
      <c r="K7" s="6" t="s">
        <v>38</v>
      </c>
    </row>
    <row r="8" spans="1:11" s="4" customFormat="1" ht="60" customHeight="1" thickBot="1" x14ac:dyDescent="0.35">
      <c r="A8" s="9" t="s">
        <v>12</v>
      </c>
      <c r="B8" s="19" t="s">
        <v>45</v>
      </c>
      <c r="C8" s="10"/>
      <c r="D8" s="22">
        <v>215</v>
      </c>
      <c r="E8" s="20"/>
      <c r="F8" s="11">
        <f t="shared" si="0"/>
        <v>0</v>
      </c>
      <c r="G8" s="12">
        <v>0.23</v>
      </c>
      <c r="H8" s="13">
        <f t="shared" ref="H8:H9" si="1">F8*G8</f>
        <v>0</v>
      </c>
      <c r="I8" s="13">
        <f t="shared" ref="I8:I9" si="2">F8+H8</f>
        <v>0</v>
      </c>
    </row>
    <row r="9" spans="1:11" s="6" customFormat="1" ht="60" customHeight="1" thickBot="1" x14ac:dyDescent="0.35">
      <c r="A9" s="9" t="s">
        <v>13</v>
      </c>
      <c r="B9" s="19" t="s">
        <v>46</v>
      </c>
      <c r="C9" s="10"/>
      <c r="D9" s="22">
        <v>430</v>
      </c>
      <c r="E9" s="20"/>
      <c r="F9" s="11">
        <f t="shared" si="0"/>
        <v>0</v>
      </c>
      <c r="G9" s="12">
        <v>0.23</v>
      </c>
      <c r="H9" s="13">
        <f t="shared" si="1"/>
        <v>0</v>
      </c>
      <c r="I9" s="13">
        <f t="shared" si="2"/>
        <v>0</v>
      </c>
    </row>
    <row r="10" spans="1:11" s="6" customFormat="1" ht="60" customHeight="1" thickBot="1" x14ac:dyDescent="0.35">
      <c r="A10" s="9" t="s">
        <v>14</v>
      </c>
      <c r="B10" s="19" t="s">
        <v>47</v>
      </c>
      <c r="C10" s="10"/>
      <c r="D10" s="22">
        <v>795</v>
      </c>
      <c r="E10" s="21"/>
      <c r="F10" s="11">
        <f t="shared" ref="F10:F35" si="3">SUM(D10*E10)</f>
        <v>0</v>
      </c>
      <c r="G10" s="12">
        <v>0.23</v>
      </c>
      <c r="H10" s="13">
        <f t="shared" ref="H10:H35" si="4">F10*G10</f>
        <v>0</v>
      </c>
      <c r="I10" s="13">
        <f t="shared" ref="I10:I35" si="5">F10+H10</f>
        <v>0</v>
      </c>
    </row>
    <row r="11" spans="1:11" s="6" customFormat="1" ht="60" customHeight="1" thickBot="1" x14ac:dyDescent="0.35">
      <c r="A11" s="9" t="s">
        <v>15</v>
      </c>
      <c r="B11" s="19" t="s">
        <v>48</v>
      </c>
      <c r="C11" s="10"/>
      <c r="D11" s="22">
        <v>430</v>
      </c>
      <c r="E11" s="20"/>
      <c r="F11" s="11">
        <f t="shared" si="3"/>
        <v>0</v>
      </c>
      <c r="G11" s="12">
        <v>0.23</v>
      </c>
      <c r="H11" s="13">
        <f t="shared" si="4"/>
        <v>0</v>
      </c>
      <c r="I11" s="13">
        <f t="shared" si="5"/>
        <v>0</v>
      </c>
    </row>
    <row r="12" spans="1:11" s="6" customFormat="1" ht="60" customHeight="1" thickBot="1" x14ac:dyDescent="0.35">
      <c r="A12" s="9" t="s">
        <v>16</v>
      </c>
      <c r="B12" s="19" t="s">
        <v>49</v>
      </c>
      <c r="C12" s="10"/>
      <c r="D12" s="22">
        <v>50</v>
      </c>
      <c r="E12" s="17"/>
      <c r="F12" s="11">
        <f t="shared" si="3"/>
        <v>0</v>
      </c>
      <c r="G12" s="12">
        <v>0.23</v>
      </c>
      <c r="H12" s="13">
        <f t="shared" si="4"/>
        <v>0</v>
      </c>
      <c r="I12" s="13">
        <f t="shared" si="5"/>
        <v>0</v>
      </c>
    </row>
    <row r="13" spans="1:11" s="4" customFormat="1" ht="60" customHeight="1" thickBot="1" x14ac:dyDescent="0.35">
      <c r="A13" s="9" t="s">
        <v>17</v>
      </c>
      <c r="B13" s="19" t="s">
        <v>50</v>
      </c>
      <c r="C13" s="10"/>
      <c r="D13" s="22">
        <v>430</v>
      </c>
      <c r="E13" s="21"/>
      <c r="F13" s="11">
        <f t="shared" si="3"/>
        <v>0</v>
      </c>
      <c r="G13" s="12">
        <v>0.23</v>
      </c>
      <c r="H13" s="13">
        <f t="shared" si="4"/>
        <v>0</v>
      </c>
      <c r="I13" s="13">
        <f t="shared" si="5"/>
        <v>0</v>
      </c>
    </row>
    <row r="14" spans="1:11" s="6" customFormat="1" ht="60" customHeight="1" thickBot="1" x14ac:dyDescent="0.35">
      <c r="A14" s="9" t="s">
        <v>18</v>
      </c>
      <c r="B14" s="19" t="s">
        <v>51</v>
      </c>
      <c r="C14" s="10"/>
      <c r="D14" s="22">
        <v>4300</v>
      </c>
      <c r="E14" s="20"/>
      <c r="F14" s="11">
        <f t="shared" si="3"/>
        <v>0</v>
      </c>
      <c r="G14" s="12">
        <v>0.23</v>
      </c>
      <c r="H14" s="13">
        <f t="shared" si="4"/>
        <v>0</v>
      </c>
      <c r="I14" s="13">
        <f t="shared" si="5"/>
        <v>0</v>
      </c>
    </row>
    <row r="15" spans="1:11" s="6" customFormat="1" ht="60" customHeight="1" thickBot="1" x14ac:dyDescent="0.35">
      <c r="A15" s="9" t="s">
        <v>19</v>
      </c>
      <c r="B15" s="19" t="s">
        <v>52</v>
      </c>
      <c r="C15" s="10"/>
      <c r="D15" s="22">
        <v>9600</v>
      </c>
      <c r="E15" s="20"/>
      <c r="F15" s="11">
        <f t="shared" si="3"/>
        <v>0</v>
      </c>
      <c r="G15" s="12">
        <v>0.23</v>
      </c>
      <c r="H15" s="13">
        <f t="shared" si="4"/>
        <v>0</v>
      </c>
      <c r="I15" s="13">
        <f t="shared" si="5"/>
        <v>0</v>
      </c>
    </row>
    <row r="16" spans="1:11" s="6" customFormat="1" ht="60" customHeight="1" thickBot="1" x14ac:dyDescent="0.35">
      <c r="A16" s="9" t="s">
        <v>21</v>
      </c>
      <c r="B16" s="19" t="s">
        <v>53</v>
      </c>
      <c r="C16" s="10"/>
      <c r="D16" s="22">
        <v>1720</v>
      </c>
      <c r="E16" s="20"/>
      <c r="F16" s="11">
        <f t="shared" si="3"/>
        <v>0</v>
      </c>
      <c r="G16" s="12">
        <v>0.23</v>
      </c>
      <c r="H16" s="13">
        <f t="shared" si="4"/>
        <v>0</v>
      </c>
      <c r="I16" s="13">
        <f t="shared" si="5"/>
        <v>0</v>
      </c>
    </row>
    <row r="17" spans="1:9" s="6" customFormat="1" ht="60" customHeight="1" thickBot="1" x14ac:dyDescent="0.35">
      <c r="A17" s="9" t="s">
        <v>22</v>
      </c>
      <c r="B17" s="19" t="s">
        <v>54</v>
      </c>
      <c r="C17" s="10"/>
      <c r="D17" s="22">
        <v>50</v>
      </c>
      <c r="E17" s="20"/>
      <c r="F17" s="11">
        <f t="shared" si="3"/>
        <v>0</v>
      </c>
      <c r="G17" s="12">
        <v>0.23</v>
      </c>
      <c r="H17" s="13">
        <f t="shared" si="4"/>
        <v>0</v>
      </c>
      <c r="I17" s="13">
        <f t="shared" si="5"/>
        <v>0</v>
      </c>
    </row>
    <row r="18" spans="1:9" s="6" customFormat="1" ht="60" customHeight="1" thickBot="1" x14ac:dyDescent="0.35">
      <c r="A18" s="9" t="s">
        <v>23</v>
      </c>
      <c r="B18" s="19" t="s">
        <v>55</v>
      </c>
      <c r="C18" s="10"/>
      <c r="D18" s="22">
        <v>710</v>
      </c>
      <c r="E18" s="20"/>
      <c r="F18" s="11">
        <f t="shared" si="3"/>
        <v>0</v>
      </c>
      <c r="G18" s="12">
        <v>0.23</v>
      </c>
      <c r="H18" s="13">
        <f t="shared" si="4"/>
        <v>0</v>
      </c>
      <c r="I18" s="13">
        <f t="shared" si="5"/>
        <v>0</v>
      </c>
    </row>
    <row r="19" spans="1:9" s="6" customFormat="1" ht="60" customHeight="1" thickBot="1" x14ac:dyDescent="0.35">
      <c r="A19" s="9" t="s">
        <v>24</v>
      </c>
      <c r="B19" s="19" t="s">
        <v>56</v>
      </c>
      <c r="C19" s="10"/>
      <c r="D19" s="22">
        <v>129</v>
      </c>
      <c r="E19" s="20"/>
      <c r="F19" s="11">
        <f t="shared" si="3"/>
        <v>0</v>
      </c>
      <c r="G19" s="12">
        <v>0.23</v>
      </c>
      <c r="H19" s="13">
        <f t="shared" si="4"/>
        <v>0</v>
      </c>
      <c r="I19" s="13">
        <f t="shared" si="5"/>
        <v>0</v>
      </c>
    </row>
    <row r="20" spans="1:9" s="6" customFormat="1" ht="60" customHeight="1" thickBot="1" x14ac:dyDescent="0.35">
      <c r="A20" s="9" t="s">
        <v>25</v>
      </c>
      <c r="B20" s="19" t="s">
        <v>57</v>
      </c>
      <c r="C20" s="10"/>
      <c r="D20" s="22">
        <v>129</v>
      </c>
      <c r="E20" s="20"/>
      <c r="F20" s="11">
        <f t="shared" si="3"/>
        <v>0</v>
      </c>
      <c r="G20" s="12">
        <v>0.23</v>
      </c>
      <c r="H20" s="13">
        <f t="shared" si="4"/>
        <v>0</v>
      </c>
      <c r="I20" s="13">
        <f t="shared" si="5"/>
        <v>0</v>
      </c>
    </row>
    <row r="21" spans="1:9" s="6" customFormat="1" ht="60" customHeight="1" thickBot="1" x14ac:dyDescent="0.35">
      <c r="A21" s="9" t="s">
        <v>26</v>
      </c>
      <c r="B21" s="19" t="s">
        <v>58</v>
      </c>
      <c r="C21" s="10"/>
      <c r="D21" s="22">
        <v>149</v>
      </c>
      <c r="E21" s="20"/>
      <c r="F21" s="11">
        <f t="shared" si="3"/>
        <v>0</v>
      </c>
      <c r="G21" s="12">
        <v>0.23</v>
      </c>
      <c r="H21" s="13">
        <f t="shared" si="4"/>
        <v>0</v>
      </c>
      <c r="I21" s="13">
        <f t="shared" si="5"/>
        <v>0</v>
      </c>
    </row>
    <row r="22" spans="1:9" s="6" customFormat="1" ht="60" customHeight="1" thickBot="1" x14ac:dyDescent="0.35">
      <c r="A22" s="9" t="s">
        <v>27</v>
      </c>
      <c r="B22" s="19" t="s">
        <v>59</v>
      </c>
      <c r="C22" s="10"/>
      <c r="D22" s="22">
        <v>240</v>
      </c>
      <c r="E22" s="20"/>
      <c r="F22" s="11">
        <f t="shared" si="3"/>
        <v>0</v>
      </c>
      <c r="G22" s="12">
        <v>0.23</v>
      </c>
      <c r="H22" s="13">
        <f t="shared" si="4"/>
        <v>0</v>
      </c>
      <c r="I22" s="13">
        <f t="shared" si="5"/>
        <v>0</v>
      </c>
    </row>
    <row r="23" spans="1:9" s="6" customFormat="1" ht="60" customHeight="1" thickBot="1" x14ac:dyDescent="0.35">
      <c r="A23" s="9" t="s">
        <v>28</v>
      </c>
      <c r="B23" s="19" t="s">
        <v>60</v>
      </c>
      <c r="C23" s="10"/>
      <c r="D23" s="22">
        <v>240</v>
      </c>
      <c r="E23" s="20"/>
      <c r="F23" s="11">
        <f t="shared" si="3"/>
        <v>0</v>
      </c>
      <c r="G23" s="12">
        <v>0.23</v>
      </c>
      <c r="H23" s="13">
        <f t="shared" si="4"/>
        <v>0</v>
      </c>
      <c r="I23" s="13">
        <f t="shared" si="5"/>
        <v>0</v>
      </c>
    </row>
    <row r="24" spans="1:9" s="6" customFormat="1" ht="60" customHeight="1" thickBot="1" x14ac:dyDescent="0.35">
      <c r="A24" s="9" t="s">
        <v>29</v>
      </c>
      <c r="B24" s="19" t="s">
        <v>61</v>
      </c>
      <c r="C24" s="10"/>
      <c r="D24" s="22">
        <v>240</v>
      </c>
      <c r="E24" s="20"/>
      <c r="F24" s="11">
        <f t="shared" si="3"/>
        <v>0</v>
      </c>
      <c r="G24" s="12">
        <v>0.23</v>
      </c>
      <c r="H24" s="13">
        <f t="shared" si="4"/>
        <v>0</v>
      </c>
      <c r="I24" s="13">
        <f t="shared" si="5"/>
        <v>0</v>
      </c>
    </row>
    <row r="25" spans="1:9" s="6" customFormat="1" ht="60" customHeight="1" thickBot="1" x14ac:dyDescent="0.35">
      <c r="A25" s="9" t="s">
        <v>30</v>
      </c>
      <c r="B25" s="19" t="s">
        <v>62</v>
      </c>
      <c r="C25" s="10"/>
      <c r="D25" s="22">
        <v>215</v>
      </c>
      <c r="E25" s="20"/>
      <c r="F25" s="11">
        <f t="shared" si="3"/>
        <v>0</v>
      </c>
      <c r="G25" s="12">
        <v>0.23</v>
      </c>
      <c r="H25" s="13">
        <f t="shared" si="4"/>
        <v>0</v>
      </c>
      <c r="I25" s="13">
        <f t="shared" si="5"/>
        <v>0</v>
      </c>
    </row>
    <row r="26" spans="1:9" s="6" customFormat="1" ht="60" customHeight="1" thickBot="1" x14ac:dyDescent="0.35">
      <c r="A26" s="9" t="s">
        <v>31</v>
      </c>
      <c r="B26" s="19" t="s">
        <v>63</v>
      </c>
      <c r="C26" s="10"/>
      <c r="D26" s="22">
        <v>215</v>
      </c>
      <c r="E26" s="20"/>
      <c r="F26" s="11">
        <f t="shared" si="3"/>
        <v>0</v>
      </c>
      <c r="G26" s="12">
        <v>0.23</v>
      </c>
      <c r="H26" s="13">
        <f t="shared" si="4"/>
        <v>0</v>
      </c>
      <c r="I26" s="13">
        <f t="shared" si="5"/>
        <v>0</v>
      </c>
    </row>
    <row r="27" spans="1:9" s="6" customFormat="1" ht="60" customHeight="1" thickBot="1" x14ac:dyDescent="0.35">
      <c r="A27" s="9" t="s">
        <v>32</v>
      </c>
      <c r="B27" s="19" t="s">
        <v>64</v>
      </c>
      <c r="C27" s="10"/>
      <c r="D27" s="22">
        <v>860</v>
      </c>
      <c r="E27" s="20"/>
      <c r="F27" s="11">
        <f t="shared" si="3"/>
        <v>0</v>
      </c>
      <c r="G27" s="12">
        <v>0.23</v>
      </c>
      <c r="H27" s="13">
        <f t="shared" si="4"/>
        <v>0</v>
      </c>
      <c r="I27" s="13">
        <f t="shared" si="5"/>
        <v>0</v>
      </c>
    </row>
    <row r="28" spans="1:9" s="6" customFormat="1" ht="60" customHeight="1" thickBot="1" x14ac:dyDescent="0.35">
      <c r="A28" s="9" t="s">
        <v>33</v>
      </c>
      <c r="B28" s="19" t="s">
        <v>65</v>
      </c>
      <c r="C28" s="10"/>
      <c r="D28" s="22">
        <v>860</v>
      </c>
      <c r="E28" s="20"/>
      <c r="F28" s="11">
        <f t="shared" si="3"/>
        <v>0</v>
      </c>
      <c r="G28" s="12">
        <v>0.23</v>
      </c>
      <c r="H28" s="13">
        <f t="shared" si="4"/>
        <v>0</v>
      </c>
      <c r="I28" s="13">
        <f t="shared" si="5"/>
        <v>0</v>
      </c>
    </row>
    <row r="29" spans="1:9" s="6" customFormat="1" ht="60" customHeight="1" thickBot="1" x14ac:dyDescent="0.35">
      <c r="A29" s="9" t="s">
        <v>34</v>
      </c>
      <c r="B29" s="19" t="s">
        <v>66</v>
      </c>
      <c r="C29" s="10"/>
      <c r="D29" s="22">
        <v>25</v>
      </c>
      <c r="E29" s="20"/>
      <c r="F29" s="11">
        <f t="shared" si="3"/>
        <v>0</v>
      </c>
      <c r="G29" s="12">
        <v>0.23</v>
      </c>
      <c r="H29" s="13">
        <f t="shared" si="4"/>
        <v>0</v>
      </c>
      <c r="I29" s="13">
        <f t="shared" si="5"/>
        <v>0</v>
      </c>
    </row>
    <row r="30" spans="1:9" s="6" customFormat="1" ht="60" customHeight="1" thickBot="1" x14ac:dyDescent="0.35">
      <c r="A30" s="9" t="s">
        <v>35</v>
      </c>
      <c r="B30" s="19" t="s">
        <v>67</v>
      </c>
      <c r="C30" s="10"/>
      <c r="D30" s="22">
        <v>860</v>
      </c>
      <c r="E30" s="20"/>
      <c r="F30" s="11">
        <f t="shared" si="3"/>
        <v>0</v>
      </c>
      <c r="G30" s="12">
        <v>0.23</v>
      </c>
      <c r="H30" s="13">
        <f t="shared" si="4"/>
        <v>0</v>
      </c>
      <c r="I30" s="13">
        <f t="shared" si="5"/>
        <v>0</v>
      </c>
    </row>
    <row r="31" spans="1:9" s="6" customFormat="1" ht="60" customHeight="1" thickBot="1" x14ac:dyDescent="0.35">
      <c r="A31" s="9" t="s">
        <v>36</v>
      </c>
      <c r="B31" s="19" t="s">
        <v>68</v>
      </c>
      <c r="C31" s="10"/>
      <c r="D31" s="22">
        <v>405</v>
      </c>
      <c r="E31" s="20"/>
      <c r="F31" s="11">
        <f t="shared" si="3"/>
        <v>0</v>
      </c>
      <c r="G31" s="12">
        <v>0.23</v>
      </c>
      <c r="H31" s="13">
        <f t="shared" si="4"/>
        <v>0</v>
      </c>
      <c r="I31" s="13">
        <f t="shared" si="5"/>
        <v>0</v>
      </c>
    </row>
    <row r="32" spans="1:9" s="6" customFormat="1" ht="60" customHeight="1" thickBot="1" x14ac:dyDescent="0.35">
      <c r="A32" s="9" t="s">
        <v>37</v>
      </c>
      <c r="B32" s="19" t="s">
        <v>69</v>
      </c>
      <c r="C32" s="10"/>
      <c r="D32" s="22">
        <v>215</v>
      </c>
      <c r="E32" s="20"/>
      <c r="F32" s="11">
        <f t="shared" si="3"/>
        <v>0</v>
      </c>
      <c r="G32" s="12">
        <v>0.23</v>
      </c>
      <c r="H32" s="13">
        <f t="shared" si="4"/>
        <v>0</v>
      </c>
      <c r="I32" s="13">
        <f t="shared" si="5"/>
        <v>0</v>
      </c>
    </row>
    <row r="33" spans="1:9" s="6" customFormat="1" ht="60" customHeight="1" thickBot="1" x14ac:dyDescent="0.35">
      <c r="A33" s="9" t="s">
        <v>39</v>
      </c>
      <c r="B33" s="19" t="s">
        <v>70</v>
      </c>
      <c r="C33" s="10"/>
      <c r="D33" s="22">
        <v>960</v>
      </c>
      <c r="E33" s="20"/>
      <c r="F33" s="11">
        <f t="shared" si="3"/>
        <v>0</v>
      </c>
      <c r="G33" s="12">
        <v>0.23</v>
      </c>
      <c r="H33" s="13">
        <f t="shared" si="4"/>
        <v>0</v>
      </c>
      <c r="I33" s="13">
        <f t="shared" si="5"/>
        <v>0</v>
      </c>
    </row>
    <row r="34" spans="1:9" s="6" customFormat="1" ht="60" customHeight="1" thickBot="1" x14ac:dyDescent="0.35">
      <c r="A34" s="9" t="s">
        <v>40</v>
      </c>
      <c r="B34" s="19" t="s">
        <v>71</v>
      </c>
      <c r="C34" s="10"/>
      <c r="D34" s="22">
        <v>20</v>
      </c>
      <c r="E34" s="20"/>
      <c r="F34" s="11">
        <f t="shared" si="3"/>
        <v>0</v>
      </c>
      <c r="G34" s="12">
        <v>0.23</v>
      </c>
      <c r="H34" s="13">
        <f t="shared" si="4"/>
        <v>0</v>
      </c>
      <c r="I34" s="13">
        <f t="shared" si="5"/>
        <v>0</v>
      </c>
    </row>
    <row r="35" spans="1:9" s="6" customFormat="1" ht="60" customHeight="1" thickBot="1" x14ac:dyDescent="0.35">
      <c r="A35" s="9" t="s">
        <v>41</v>
      </c>
      <c r="B35" s="19" t="s">
        <v>72</v>
      </c>
      <c r="C35" s="10"/>
      <c r="D35" s="22">
        <v>430</v>
      </c>
      <c r="E35" s="20"/>
      <c r="F35" s="11">
        <f t="shared" si="3"/>
        <v>0</v>
      </c>
      <c r="G35" s="12">
        <v>0.23</v>
      </c>
      <c r="H35" s="13">
        <f t="shared" si="4"/>
        <v>0</v>
      </c>
      <c r="I35" s="13">
        <f t="shared" si="5"/>
        <v>0</v>
      </c>
    </row>
    <row r="36" spans="1:9" s="4" customFormat="1" ht="40.200000000000003" customHeight="1" thickBot="1" x14ac:dyDescent="0.35">
      <c r="A36" s="23" t="s">
        <v>20</v>
      </c>
      <c r="B36" s="24"/>
      <c r="C36" s="24"/>
      <c r="D36" s="24"/>
      <c r="E36" s="25"/>
      <c r="F36" s="14">
        <f>SUM(F5:F35)</f>
        <v>0</v>
      </c>
      <c r="G36" s="15"/>
      <c r="H36" s="16">
        <f>SUM(H5:H35)</f>
        <v>0</v>
      </c>
      <c r="I36" s="16">
        <f>SUM(I5:I35)</f>
        <v>0</v>
      </c>
    </row>
    <row r="37" spans="1:9" ht="15" customHeight="1" x14ac:dyDescent="0.3">
      <c r="B37" s="3"/>
      <c r="C37" s="3"/>
      <c r="F37" s="2"/>
      <c r="G37" s="2"/>
      <c r="H37" s="2"/>
      <c r="I37" s="2"/>
    </row>
    <row r="38" spans="1:9" x14ac:dyDescent="0.3">
      <c r="B38" s="3"/>
      <c r="C38" s="3"/>
    </row>
    <row r="39" spans="1:9" x14ac:dyDescent="0.3">
      <c r="B39" s="5"/>
      <c r="C39" s="5"/>
    </row>
  </sheetData>
  <mergeCells count="11">
    <mergeCell ref="A36:E36"/>
    <mergeCell ref="F1:I1"/>
    <mergeCell ref="I3:I4"/>
    <mergeCell ref="F3:F4"/>
    <mergeCell ref="A3:A4"/>
    <mergeCell ref="D3:D4"/>
    <mergeCell ref="E3:E4"/>
    <mergeCell ref="B3:B4"/>
    <mergeCell ref="C3:C4"/>
    <mergeCell ref="G3:H3"/>
    <mergeCell ref="A2:I2"/>
  </mergeCells>
  <phoneticPr fontId="13" type="noConversion"/>
  <printOptions horizontalCentered="1"/>
  <pageMargins left="0.11811023622047245" right="0.11811023622047245" top="0.35433070866141736" bottom="0.15748031496062992" header="0" footer="0"/>
  <pageSetup paperSize="8" scale="6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DE3C4C545E6C8418EFBD8E5DD8D4AB2" ma:contentTypeVersion="0" ma:contentTypeDescription="Utwórz nowy dokument." ma:contentTypeScope="" ma:versionID="83191ad02747907a615f24d6ae1ce3b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93234d13bb6b664f77fe051846e069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9E582BB-13EE-4D61-B9B1-8AD20D27EA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524658-DC15-48F1-AFB4-1703182907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40188B6-3931-4EB0-8F33-24AC058964AC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cennik</vt:lpstr>
      <vt:lpstr>cennik!Obszar_wydruku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Wróblewska Andżelika</dc:creator>
  <cp:keywords/>
  <dc:description/>
  <cp:lastModifiedBy>Prażmo Marzena</cp:lastModifiedBy>
  <cp:revision/>
  <cp:lastPrinted>2023-07-28T08:44:50Z</cp:lastPrinted>
  <dcterms:created xsi:type="dcterms:W3CDTF">2016-12-16T14:47:41Z</dcterms:created>
  <dcterms:modified xsi:type="dcterms:W3CDTF">2026-01-12T14:23:28Z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0x0101003DE3C4C545E6C8418EFBD8E5DD8D4AB2</vt:lpwstr>
  </property>
  <property fmtid="{D5CDD505-2E9C-101B-9397-08002B2CF9AE}" pid="3" name="IsMyDocuments">
    <vt:bool>true</vt:bool>
  </property>
</Properties>
</file>